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<sst xmlns="http://schemas.openxmlformats.org/spreadsheetml/2006/main" count="58" uniqueCount="54">
  <si>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Zone:</t>
  </si>
  <si>
    <t>I</t>
  </si>
  <si>
    <t>II</t>
  </si>
  <si>
    <t>III</t>
  </si>
  <si>
    <t>Zona</t>
  </si>
  <si>
    <t>Povrsina</t>
  </si>
  <si>
    <t>Vrednost boda</t>
  </si>
  <si>
    <t xml:space="preserve"> </t>
  </si>
  <si>
    <t>Rezultat</t>
  </si>
  <si>
    <t>M</t>
  </si>
  <si>
    <t>Sektor</t>
  </si>
  <si>
    <t>G</t>
  </si>
  <si>
    <t>E</t>
  </si>
  <si>
    <t>Ž</t>
  </si>
  <si>
    <t>Z</t>
  </si>
  <si>
    <t>Prerađivačka delatnost</t>
  </si>
  <si>
    <t>1. Proizvodnja hleba i peciva</t>
  </si>
  <si>
    <t>2. Ostala prehrambena prizvodnja</t>
  </si>
  <si>
    <t>3. Ostale prerađivačke delatnosti</t>
  </si>
  <si>
    <t>Trgovina na veliko i malo, opravka</t>
  </si>
  <si>
    <t>1. Trgovina na malo prehrambenom robom</t>
  </si>
  <si>
    <t>2. Trgovina na malo neprehrambenom robom</t>
  </si>
  <si>
    <t>3. Trgovina na malo knjigama, novinama, cvećem i sl.</t>
  </si>
  <si>
    <t>4. Trgovina na malo farmaceutskim proizvodima</t>
  </si>
  <si>
    <t>Hoteli i restorani</t>
  </si>
  <si>
    <t>1. Barovi i restorani</t>
  </si>
  <si>
    <t>Delatnosti</t>
  </si>
  <si>
    <t>Saobraćaj skladištenje i veze</t>
  </si>
  <si>
    <t>1. Skladištenje raznovrsne robe</t>
  </si>
  <si>
    <t>2. Ostale aktivnosti</t>
  </si>
  <si>
    <t>Bodovi</t>
  </si>
  <si>
    <t>Finansijsko posredovanje</t>
  </si>
  <si>
    <t>1. Finansijsko posredovanje, osiguranje</t>
  </si>
  <si>
    <t>Komunalne, društvene i lične usluge</t>
  </si>
  <si>
    <t>1. Umetničko i književno stvaralaštvo</t>
  </si>
  <si>
    <t>2. Kockaje i skladištenje</t>
  </si>
  <si>
    <t>3. Ostale zabavne aktivnosti</t>
  </si>
  <si>
    <t>Ostalo nepomenuto</t>
  </si>
  <si>
    <t>N</t>
  </si>
  <si>
    <t>Umanjenje po površini</t>
  </si>
  <si>
    <t>Umanjenje za redovne platiše na mesečnom nivou</t>
  </si>
  <si>
    <t>IV</t>
  </si>
  <si>
    <t>V</t>
  </si>
  <si>
    <t>salaši</t>
  </si>
  <si>
    <t>I sela</t>
  </si>
  <si>
    <t>II sela</t>
  </si>
  <si>
    <t>extra c</t>
  </si>
  <si>
    <t>extra a</t>
  </si>
  <si>
    <t>extra b</t>
  </si>
  <si>
    <t>4. Хуманитарне,политичке и друштвене организације и удружења грађана</t>
  </si>
  <si>
    <t>Dodatno umanjenje</t>
  </si>
  <si>
    <t>da</t>
  </si>
  <si>
    <t>Nema</t>
  </si>
  <si>
    <t>m4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</si>
</sst>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Дин.-C1A]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48"/>
      <name val="Arial"/>
      <family val="0"/>
    </font>
    <font>
      <sz val="2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6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7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 horizontal="right" vertical="center" wrapText="1"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/>
      <protection/>
    </xf>
    <xf numFmtId="172" fontId="0" fillId="34" borderId="20" xfId="0" applyNumberFormat="1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 horizontal="center"/>
      <protection/>
    </xf>
    <xf numFmtId="0" fontId="0" fillId="34" borderId="30" xfId="0" applyFill="1" applyBorder="1" applyAlignment="1" applyProtection="1">
      <alignment horizontal="center"/>
      <protection/>
    </xf>
    <xf numFmtId="2" fontId="0" fillId="34" borderId="30" xfId="0" applyNumberForma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7" fillId="34" borderId="31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 locked="0"/>
    </xf>
    <xf numFmtId="2" fontId="7" fillId="34" borderId="30" xfId="0" applyNumberFormat="1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horizontal="center" vertical="center"/>
      <protection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30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/>
    </xf>
    <xf numFmtId="172" fontId="0" fillId="34" borderId="34" xfId="0" applyNumberFormat="1" applyFill="1" applyBorder="1" applyAlignment="1" applyProtection="1">
      <alignment horizontal="center"/>
      <protection/>
    </xf>
    <xf numFmtId="172" fontId="0" fillId="34" borderId="35" xfId="0" applyNumberFormat="1" applyFill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3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/>
      <protection/>
    </xf>
    <xf numFmtId="0" fontId="5" fillId="0" borderId="33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center" vertical="center" wrapText="1"/>
      <protection/>
    </xf>
    <xf numFmtId="4" fontId="7" fillId="34" borderId="32" xfId="0" applyNumberFormat="1" applyFont="1" applyFill="1" applyBorder="1" applyAlignment="1" applyProtection="1">
      <alignment horizontal="center" vertical="center"/>
      <protection/>
    </xf>
    <xf numFmtId="0" fontId="7" fillId="34" borderId="31" xfId="0" applyFont="1" applyFill="1" applyBorder="1" applyAlignment="1" applyProtection="1">
      <alignment horizontal="center" vertical="center"/>
      <protection/>
    </xf>
    <xf numFmtId="4" fontId="0" fillId="34" borderId="32" xfId="0" applyNumberFormat="1" applyFill="1" applyBorder="1" applyAlignment="1" applyProtection="1">
      <alignment horizontal="center"/>
      <protection/>
    </xf>
    <xf numFmtId="4" fontId="0" fillId="34" borderId="31" xfId="0" applyNumberForma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left"/>
      <protection/>
    </xf>
    <xf numFmtId="0" fontId="5" fillId="0" borderId="40" xfId="0" applyFont="1" applyBorder="1" applyAlignment="1" applyProtection="1">
      <alignment horizontal="left"/>
      <protection/>
    </xf>
    <xf numFmtId="0" fontId="5" fillId="0" borderId="41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4.57421875" style="0" customWidth="1"/>
    <col min="2" max="2" width="10.28125" style="0" customWidth="1"/>
    <col min="3" max="3" width="10.7109375" style="0" customWidth="1"/>
    <col min="4" max="4" width="5.8515625" style="0" customWidth="1"/>
    <col min="5" max="5" width="12.00390625" style="0" customWidth="1"/>
    <col min="6" max="6" width="11.140625" style="0" customWidth="1"/>
    <col min="7" max="7" width="15.28125" style="0" customWidth="1"/>
    <col min="10" max="10" width="11.7109375" style="0" customWidth="1"/>
    <col min="11" max="11" width="23.7109375" style="0" customWidth="1"/>
    <col min="12" max="12" width="23.421875" style="0" customWidth="1"/>
    <col min="13" max="13" width="21.7109375" style="0" customWidth="1"/>
  </cols>
  <sheetData>
    <row r="3" spans="1:14" ht="17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9.25" customHeight="1" thickTop="1">
      <c r="A4" s="1"/>
      <c r="B4" s="1"/>
      <c r="C4" s="1"/>
      <c r="D4" s="1"/>
      <c r="E4" s="31" t="s">
        <v>4</v>
      </c>
      <c r="F4" s="32" t="s">
        <v>26</v>
      </c>
      <c r="G4" s="32" t="s">
        <v>5</v>
      </c>
      <c r="H4" s="66" t="s">
        <v>6</v>
      </c>
      <c r="I4" s="66"/>
      <c r="J4" s="32" t="s">
        <v>39</v>
      </c>
      <c r="K4" s="33" t="s">
        <v>50</v>
      </c>
      <c r="L4" s="36" t="s">
        <v>40</v>
      </c>
      <c r="M4" s="35"/>
      <c r="N4" s="2"/>
    </row>
    <row r="5" spans="1:14" ht="25.5">
      <c r="A5" s="3"/>
      <c r="B5" s="1"/>
      <c r="C5" s="1"/>
      <c r="D5" s="4"/>
      <c r="E5" s="49" t="s">
        <v>47</v>
      </c>
      <c r="F5" s="50" t="s">
        <v>53</v>
      </c>
      <c r="G5" s="51">
        <v>0</v>
      </c>
      <c r="H5" s="67">
        <v>800</v>
      </c>
      <c r="I5" s="68"/>
      <c r="J5" s="52"/>
      <c r="K5" s="54" t="s">
        <v>52</v>
      </c>
      <c r="L5" s="53" t="s">
        <v>51</v>
      </c>
      <c r="M5" s="1"/>
      <c r="N5" s="5"/>
    </row>
    <row r="6" spans="1:14" ht="12.75">
      <c r="A6" s="1"/>
      <c r="B6" s="1"/>
      <c r="C6" s="1"/>
      <c r="D6" s="1"/>
      <c r="E6" s="6"/>
      <c r="F6" s="7"/>
      <c r="G6" s="7"/>
      <c r="H6" s="7"/>
      <c r="I6" s="7"/>
      <c r="J6" s="8"/>
      <c r="K6" s="7"/>
      <c r="L6" s="37"/>
      <c r="M6" s="1"/>
      <c r="N6" s="5"/>
    </row>
    <row r="7" spans="1:14" ht="12.75">
      <c r="A7" s="1"/>
      <c r="B7" s="1"/>
      <c r="C7" s="1" t="s">
        <v>7</v>
      </c>
      <c r="D7" s="1"/>
      <c r="E7" s="45">
        <f>IF(E5="extra a",1,IF(E5="extra b",0.9,IF(E5="extra c",0.7,IF(E5="I",0.45,IF(E5="II",0.4,IF(E5="III",0.35,))))))+IF(E5="IV",0.3,IF(E5="V",0.25,IF(E5="I sela",0.2,IF(E5="II sela",0.15,IF(E5="salaši",0.15,)))))</f>
        <v>1</v>
      </c>
      <c r="F7" s="46">
        <f>IF(F5="G1",1,IF(F5="G2",0.7,IF(F5="G3",0.7,IF(F5="E1",1,IF(F5="E2",1,IF(F5="E3",0.6,IF(F5="E4",1.2,IF(F5="ž1",1.2,))))))))+IF(F5="Z1",0.4,IF(F5="Z2",1,IF(F5="I1",2,IF(F5="M1",0.6,IF(F5="M2",2,IF(F5="M3",1.1,IF(F5="N",1,0)))))))+IF(F5="M4",0.2,0)</f>
        <v>0.2</v>
      </c>
      <c r="G7" s="47">
        <f>G5</f>
        <v>0</v>
      </c>
      <c r="H7" s="69">
        <f>H5</f>
        <v>800</v>
      </c>
      <c r="I7" s="70"/>
      <c r="J7" s="46">
        <f>IF(G5&lt;20,1,IF(G5&lt;50.01,0.95,IF(G5&lt;=100,0.9,IF(G5&gt;=100.01,0.85,0))))</f>
        <v>1</v>
      </c>
      <c r="K7" s="46">
        <f>IF(K5="Tavanski prostor",0.5,IF(K5="Podrumski prostor",0.5,IF(K5="Na spratu koji nije sastavni deo poslovnog prostora u prizemlju istog objekta ili imaju ulaz iz dvorišta bez uličnog izloga",0.75,1)))</f>
        <v>1</v>
      </c>
      <c r="L7" s="48">
        <f>IF(L5="da",0.8,IF(L5="ne",1))</f>
        <v>0.8</v>
      </c>
      <c r="M7" s="1"/>
      <c r="N7" s="5"/>
    </row>
    <row r="8" spans="1:14" ht="12.75">
      <c r="A8" s="1"/>
      <c r="B8" s="1"/>
      <c r="C8" s="1" t="s">
        <v>7</v>
      </c>
      <c r="D8" s="1"/>
      <c r="E8" s="6"/>
      <c r="F8" s="7"/>
      <c r="G8" s="7"/>
      <c r="H8" s="7"/>
      <c r="I8" s="7"/>
      <c r="J8" s="39"/>
      <c r="K8" s="39"/>
      <c r="L8" s="43"/>
      <c r="M8" s="1"/>
      <c r="N8" s="5"/>
    </row>
    <row r="9" spans="1:14" ht="13.5" thickBot="1">
      <c r="A9" s="1"/>
      <c r="B9" s="1"/>
      <c r="C9" s="1"/>
      <c r="D9" s="1"/>
      <c r="E9" s="6"/>
      <c r="F9" s="7"/>
      <c r="G9" s="71" t="s">
        <v>8</v>
      </c>
      <c r="H9" s="71"/>
      <c r="I9" s="7"/>
      <c r="J9" s="40"/>
      <c r="K9" s="40"/>
      <c r="L9" s="44"/>
      <c r="M9" s="1"/>
      <c r="N9" s="5"/>
    </row>
    <row r="10" spans="1:14" ht="14.25" thickBot="1" thickTop="1">
      <c r="A10" s="1"/>
      <c r="B10" s="1"/>
      <c r="C10" s="1"/>
      <c r="D10" s="1"/>
      <c r="E10" s="9"/>
      <c r="F10" s="10"/>
      <c r="G10" s="58">
        <f>E7*F7*G7*H7*J7*K7</f>
        <v>0</v>
      </c>
      <c r="H10" s="59"/>
      <c r="I10" s="10"/>
      <c r="J10" s="41"/>
      <c r="K10" s="42"/>
      <c r="L10" s="38">
        <f>G10*L7</f>
        <v>0</v>
      </c>
      <c r="M10" s="1"/>
      <c r="N10" s="11"/>
    </row>
    <row r="11" spans="1:14" ht="13.5" thickTop="1">
      <c r="A11" s="12"/>
      <c r="B11" s="12"/>
      <c r="C11" s="1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3"/>
      <c r="B12" s="13"/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 thickBot="1">
      <c r="A13" s="13"/>
      <c r="B13" s="13"/>
      <c r="C13" s="14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thickTop="1">
      <c r="A14" s="13"/>
      <c r="B14" s="15" t="s">
        <v>0</v>
      </c>
      <c r="C14" s="16"/>
      <c r="D14" s="1"/>
      <c r="E14" s="17" t="s">
        <v>10</v>
      </c>
      <c r="F14" s="75" t="s">
        <v>26</v>
      </c>
      <c r="G14" s="76"/>
      <c r="H14" s="76"/>
      <c r="I14" s="76"/>
      <c r="J14" s="76"/>
      <c r="K14" s="77"/>
      <c r="L14" s="34" t="s">
        <v>30</v>
      </c>
      <c r="M14" s="1"/>
      <c r="N14" s="1"/>
    </row>
    <row r="15" spans="1:14" ht="12.75">
      <c r="A15" s="13"/>
      <c r="B15" s="18" t="s">
        <v>47</v>
      </c>
      <c r="C15" s="19">
        <v>1</v>
      </c>
      <c r="D15" s="1"/>
      <c r="E15" s="20" t="s">
        <v>11</v>
      </c>
      <c r="F15" s="72" t="s">
        <v>15</v>
      </c>
      <c r="G15" s="73"/>
      <c r="H15" s="73"/>
      <c r="I15" s="73"/>
      <c r="J15" s="73"/>
      <c r="K15" s="74"/>
      <c r="L15" s="21"/>
      <c r="M15" s="1"/>
      <c r="N15" s="1"/>
    </row>
    <row r="16" spans="1:14" ht="12.75">
      <c r="A16" s="13"/>
      <c r="B16" s="18" t="s">
        <v>48</v>
      </c>
      <c r="C16" s="19">
        <v>0.9</v>
      </c>
      <c r="D16" s="1"/>
      <c r="E16" s="20"/>
      <c r="F16" s="55" t="s">
        <v>16</v>
      </c>
      <c r="G16" s="56"/>
      <c r="H16" s="56"/>
      <c r="I16" s="56"/>
      <c r="J16" s="56"/>
      <c r="K16" s="57"/>
      <c r="L16" s="19">
        <v>1</v>
      </c>
      <c r="M16" s="1"/>
      <c r="N16" s="1"/>
    </row>
    <row r="17" spans="1:12" ht="12.75">
      <c r="A17" s="13"/>
      <c r="B17" s="18" t="s">
        <v>46</v>
      </c>
      <c r="C17" s="19">
        <v>0.7</v>
      </c>
      <c r="D17" s="1"/>
      <c r="E17" s="20"/>
      <c r="F17" s="55" t="s">
        <v>17</v>
      </c>
      <c r="G17" s="56"/>
      <c r="H17" s="56"/>
      <c r="I17" s="56"/>
      <c r="J17" s="56"/>
      <c r="K17" s="57"/>
      <c r="L17" s="19">
        <v>0.7</v>
      </c>
    </row>
    <row r="18" spans="1:12" ht="12.75">
      <c r="A18" s="13"/>
      <c r="B18" s="18" t="s">
        <v>1</v>
      </c>
      <c r="C18" s="19">
        <v>0.45</v>
      </c>
      <c r="D18" s="1"/>
      <c r="E18" s="20"/>
      <c r="F18" s="55" t="s">
        <v>18</v>
      </c>
      <c r="G18" s="56"/>
      <c r="H18" s="56"/>
      <c r="I18" s="56"/>
      <c r="J18" s="56"/>
      <c r="K18" s="57"/>
      <c r="L18" s="19">
        <v>0.7</v>
      </c>
    </row>
    <row r="19" spans="1:12" ht="12.75" customHeight="1">
      <c r="A19" s="13"/>
      <c r="B19" s="18" t="s">
        <v>2</v>
      </c>
      <c r="C19" s="19">
        <v>0.4</v>
      </c>
      <c r="D19" s="1"/>
      <c r="E19" s="20" t="s">
        <v>12</v>
      </c>
      <c r="F19" s="60" t="s">
        <v>19</v>
      </c>
      <c r="G19" s="61"/>
      <c r="H19" s="61"/>
      <c r="I19" s="61"/>
      <c r="J19" s="61"/>
      <c r="K19" s="62"/>
      <c r="L19" s="22"/>
    </row>
    <row r="20" spans="1:12" ht="12.75">
      <c r="A20" s="13"/>
      <c r="B20" s="18" t="s">
        <v>3</v>
      </c>
      <c r="C20" s="23">
        <v>0.35</v>
      </c>
      <c r="D20" s="1"/>
      <c r="E20" s="20"/>
      <c r="F20" s="55" t="s">
        <v>20</v>
      </c>
      <c r="G20" s="56"/>
      <c r="H20" s="56"/>
      <c r="I20" s="56"/>
      <c r="J20" s="56"/>
      <c r="K20" s="57"/>
      <c r="L20" s="19">
        <v>1</v>
      </c>
    </row>
    <row r="21" spans="1:12" ht="12.75">
      <c r="A21" s="13"/>
      <c r="B21" s="24" t="s">
        <v>41</v>
      </c>
      <c r="C21" s="23">
        <v>0.3</v>
      </c>
      <c r="D21" s="1"/>
      <c r="E21" s="20"/>
      <c r="F21" s="55" t="s">
        <v>21</v>
      </c>
      <c r="G21" s="56"/>
      <c r="H21" s="56"/>
      <c r="I21" s="56"/>
      <c r="J21" s="56"/>
      <c r="K21" s="57"/>
      <c r="L21" s="19">
        <v>1</v>
      </c>
    </row>
    <row r="22" spans="1:12" ht="12.75">
      <c r="A22" s="13"/>
      <c r="B22" s="24" t="s">
        <v>42</v>
      </c>
      <c r="C22" s="19">
        <v>0.25</v>
      </c>
      <c r="D22" s="1"/>
      <c r="E22" s="20"/>
      <c r="F22" s="55" t="s">
        <v>22</v>
      </c>
      <c r="G22" s="56"/>
      <c r="H22" s="56"/>
      <c r="I22" s="56"/>
      <c r="J22" s="56"/>
      <c r="K22" s="57"/>
      <c r="L22" s="19">
        <v>0.6</v>
      </c>
    </row>
    <row r="23" spans="1:12" ht="12.75">
      <c r="A23" s="13"/>
      <c r="B23" s="24" t="s">
        <v>44</v>
      </c>
      <c r="C23" s="19">
        <v>0.2</v>
      </c>
      <c r="D23" s="1"/>
      <c r="E23" s="20"/>
      <c r="F23" s="55" t="s">
        <v>23</v>
      </c>
      <c r="G23" s="56"/>
      <c r="H23" s="56"/>
      <c r="I23" s="56"/>
      <c r="J23" s="56"/>
      <c r="K23" s="57"/>
      <c r="L23" s="19">
        <v>1.2</v>
      </c>
    </row>
    <row r="24" spans="1:12" ht="12.75">
      <c r="A24" s="13"/>
      <c r="B24" s="18" t="s">
        <v>45</v>
      </c>
      <c r="C24" s="19">
        <v>0.15</v>
      </c>
      <c r="D24" s="1"/>
      <c r="E24" s="20" t="s">
        <v>13</v>
      </c>
      <c r="F24" s="63" t="s">
        <v>24</v>
      </c>
      <c r="G24" s="64"/>
      <c r="H24" s="64"/>
      <c r="I24" s="64"/>
      <c r="J24" s="64"/>
      <c r="K24" s="65"/>
      <c r="L24" s="22"/>
    </row>
    <row r="25" spans="1:12" ht="13.5" thickBot="1">
      <c r="A25" s="13"/>
      <c r="B25" s="25" t="s">
        <v>43</v>
      </c>
      <c r="C25" s="26">
        <v>0.15</v>
      </c>
      <c r="D25" s="1"/>
      <c r="E25" s="20"/>
      <c r="F25" s="55" t="s">
        <v>25</v>
      </c>
      <c r="G25" s="56"/>
      <c r="H25" s="56"/>
      <c r="I25" s="56"/>
      <c r="J25" s="56"/>
      <c r="K25" s="57"/>
      <c r="L25" s="19">
        <v>1.2</v>
      </c>
    </row>
    <row r="26" spans="1:12" ht="13.5" thickTop="1">
      <c r="A26" s="13"/>
      <c r="B26" s="13"/>
      <c r="C26" s="14"/>
      <c r="D26" s="1"/>
      <c r="E26" s="20" t="s">
        <v>14</v>
      </c>
      <c r="F26" s="63" t="s">
        <v>27</v>
      </c>
      <c r="G26" s="64"/>
      <c r="H26" s="64"/>
      <c r="I26" s="64"/>
      <c r="J26" s="64"/>
      <c r="K26" s="65"/>
      <c r="L26" s="19"/>
    </row>
    <row r="27" spans="1:12" ht="12.75">
      <c r="A27" s="13"/>
      <c r="B27" s="13"/>
      <c r="C27" s="14"/>
      <c r="D27" s="1"/>
      <c r="E27" s="20"/>
      <c r="F27" s="55" t="s">
        <v>28</v>
      </c>
      <c r="G27" s="56"/>
      <c r="H27" s="56"/>
      <c r="I27" s="56"/>
      <c r="J27" s="56"/>
      <c r="K27" s="57"/>
      <c r="L27" s="19">
        <v>0.4</v>
      </c>
    </row>
    <row r="28" spans="1:12" ht="12.75">
      <c r="A28" s="13"/>
      <c r="B28" s="13"/>
      <c r="C28" s="14"/>
      <c r="D28" s="1"/>
      <c r="E28" s="20"/>
      <c r="F28" s="55" t="s">
        <v>29</v>
      </c>
      <c r="G28" s="56"/>
      <c r="H28" s="56"/>
      <c r="I28" s="56"/>
      <c r="J28" s="56"/>
      <c r="K28" s="57"/>
      <c r="L28" s="19">
        <v>1</v>
      </c>
    </row>
    <row r="29" spans="1:12" ht="12.75">
      <c r="A29" s="13"/>
      <c r="B29" s="13"/>
      <c r="C29" s="14"/>
      <c r="D29" s="1"/>
      <c r="E29" s="20" t="s">
        <v>1</v>
      </c>
      <c r="F29" s="63" t="s">
        <v>31</v>
      </c>
      <c r="G29" s="64"/>
      <c r="H29" s="64"/>
      <c r="I29" s="64"/>
      <c r="J29" s="64"/>
      <c r="K29" s="65"/>
      <c r="L29" s="22"/>
    </row>
    <row r="30" spans="1:12" ht="12.75">
      <c r="A30" s="13"/>
      <c r="B30" s="13"/>
      <c r="C30" s="14"/>
      <c r="D30" s="1"/>
      <c r="E30" s="20"/>
      <c r="F30" s="55" t="s">
        <v>32</v>
      </c>
      <c r="G30" s="56"/>
      <c r="H30" s="56"/>
      <c r="I30" s="56"/>
      <c r="J30" s="56"/>
      <c r="K30" s="57"/>
      <c r="L30" s="19">
        <v>2</v>
      </c>
    </row>
    <row r="31" spans="1:12" ht="12.75">
      <c r="A31" s="13"/>
      <c r="B31" s="13"/>
      <c r="C31" s="13"/>
      <c r="D31" s="27"/>
      <c r="E31" s="20" t="s">
        <v>9</v>
      </c>
      <c r="F31" s="63" t="s">
        <v>33</v>
      </c>
      <c r="G31" s="64"/>
      <c r="H31" s="64"/>
      <c r="I31" s="64"/>
      <c r="J31" s="64"/>
      <c r="K31" s="65"/>
      <c r="L31" s="22"/>
    </row>
    <row r="32" spans="1:12" ht="12.75">
      <c r="A32" s="13"/>
      <c r="B32" s="13"/>
      <c r="C32" s="14"/>
      <c r="D32" s="1"/>
      <c r="E32" s="20"/>
      <c r="F32" s="55" t="s">
        <v>34</v>
      </c>
      <c r="G32" s="56"/>
      <c r="H32" s="56"/>
      <c r="I32" s="56"/>
      <c r="J32" s="56"/>
      <c r="K32" s="57"/>
      <c r="L32" s="19">
        <v>0.6</v>
      </c>
    </row>
    <row r="33" spans="1:12" ht="12.75">
      <c r="A33" s="13"/>
      <c r="B33" s="13"/>
      <c r="C33" s="14"/>
      <c r="D33" s="1"/>
      <c r="E33" s="20"/>
      <c r="F33" s="55" t="s">
        <v>35</v>
      </c>
      <c r="G33" s="56"/>
      <c r="H33" s="56"/>
      <c r="I33" s="56"/>
      <c r="J33" s="56"/>
      <c r="K33" s="57"/>
      <c r="L33" s="19">
        <v>2</v>
      </c>
    </row>
    <row r="34" spans="1:12" ht="12.75">
      <c r="A34" s="13"/>
      <c r="B34" s="13"/>
      <c r="C34" s="13"/>
      <c r="D34" s="1"/>
      <c r="E34" s="20"/>
      <c r="F34" s="55" t="s">
        <v>36</v>
      </c>
      <c r="G34" s="56"/>
      <c r="H34" s="56"/>
      <c r="I34" s="56"/>
      <c r="J34" s="56"/>
      <c r="K34" s="57"/>
      <c r="L34" s="19">
        <v>1.1</v>
      </c>
    </row>
    <row r="35" spans="1:12" ht="12.75">
      <c r="A35" s="13"/>
      <c r="B35" s="1"/>
      <c r="C35" s="1"/>
      <c r="D35" s="1"/>
      <c r="E35" s="28"/>
      <c r="F35" s="55" t="s">
        <v>49</v>
      </c>
      <c r="G35" s="56"/>
      <c r="H35" s="56"/>
      <c r="I35" s="56"/>
      <c r="J35" s="56"/>
      <c r="K35" s="57"/>
      <c r="L35" s="29">
        <v>0.2</v>
      </c>
    </row>
    <row r="36" spans="1:12" ht="13.5" thickBot="1">
      <c r="A36" s="1"/>
      <c r="B36" s="1"/>
      <c r="C36" s="1"/>
      <c r="D36" s="1"/>
      <c r="E36" s="30" t="s">
        <v>38</v>
      </c>
      <c r="F36" s="78" t="s">
        <v>37</v>
      </c>
      <c r="G36" s="79"/>
      <c r="H36" s="79"/>
      <c r="I36" s="79"/>
      <c r="J36" s="79"/>
      <c r="K36" s="80"/>
      <c r="L36" s="26">
        <v>1</v>
      </c>
    </row>
    <row r="37" spans="1:12" ht="13.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sheetProtection password="DFB6" sheet="1" objects="1" scenarios="1" formatCells="0" selectLockedCells="1"/>
  <mergeCells count="28">
    <mergeCell ref="F26:K26"/>
    <mergeCell ref="F27:K27"/>
    <mergeCell ref="F35:K35"/>
    <mergeCell ref="F36:K36"/>
    <mergeCell ref="F31:K31"/>
    <mergeCell ref="F32:K32"/>
    <mergeCell ref="F33:K33"/>
    <mergeCell ref="F34:K34"/>
    <mergeCell ref="F29:K29"/>
    <mergeCell ref="F30:K30"/>
    <mergeCell ref="H4:I4"/>
    <mergeCell ref="H5:I5"/>
    <mergeCell ref="H7:I7"/>
    <mergeCell ref="G9:H9"/>
    <mergeCell ref="F22:K22"/>
    <mergeCell ref="F23:K23"/>
    <mergeCell ref="F15:K15"/>
    <mergeCell ref="F14:K14"/>
    <mergeCell ref="F28:K28"/>
    <mergeCell ref="G10:H10"/>
    <mergeCell ref="F16:K16"/>
    <mergeCell ref="F17:K17"/>
    <mergeCell ref="F18:K18"/>
    <mergeCell ref="F19:K19"/>
    <mergeCell ref="F20:K20"/>
    <mergeCell ref="F21:K21"/>
    <mergeCell ref="F24:K24"/>
    <mergeCell ref="F25:K25"/>
  </mergeCells>
  <dataValidations count="4">
    <dataValidation type="list" allowBlank="1" showInputMessage="1" showErrorMessage="1" sqref="E5">
      <formula1>"extra a,extra b,extra c,I,II,III,IV,V,I sela,II sela,salaši"</formula1>
    </dataValidation>
    <dataValidation type="list" allowBlank="1" showInputMessage="1" showErrorMessage="1" sqref="F5">
      <formula1>"g1,g2,g3,e1,e2,e3,e4,ž1,z1,z2,i1,m1,m2,m3,m4,n"</formula1>
    </dataValidation>
    <dataValidation type="list" allowBlank="1" showInputMessage="1" showErrorMessage="1" sqref="L5">
      <formula1>"da,ne"</formula1>
    </dataValidation>
    <dataValidation type="list" allowBlank="1" showInputMessage="1" showErrorMessage="1" sqref="K5">
      <formula1>"Nema,Tavanski prostor, Podrumski prostor, Na spratu koji nije sastavni deo poslovnog prostora u prizemlju istog objekta ili imaju ulaz iz dvorišta bez uličnog izloga"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sbojic</dc:creator>
  <cp:keywords/>
  <dc:description/>
  <cp:lastModifiedBy>Svetlana</cp:lastModifiedBy>
  <dcterms:created xsi:type="dcterms:W3CDTF">2015-07-31T09:04:02Z</dcterms:created>
  <dcterms:modified xsi:type="dcterms:W3CDTF">2021-04-08T10:38:39Z</dcterms:modified>
  <cp:category/>
  <cp:version/>
  <cp:contentType/>
  <cp:contentStatus/>
</cp:coreProperties>
</file>